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f6655178f0a36a/Documents/GF/Regnskaber Budgetter/"/>
    </mc:Choice>
  </mc:AlternateContent>
  <xr:revisionPtr revIDLastSave="1" documentId="8_{328434FA-3867-4CCC-BCE0-2933EA8A2441}" xr6:coauthVersionLast="47" xr6:coauthVersionMax="47" xr10:uidLastSave="{27E3E838-6F1B-42A8-92E4-5BCAA916D65A}"/>
  <bookViews>
    <workbookView xWindow="-120" yWindow="-120" windowWidth="29040" windowHeight="15840" firstSheet="1" activeTab="1" xr2:uid="{00000000-000D-0000-FFFF-FFFF00000000}"/>
  </bookViews>
  <sheets>
    <sheet name="Bevægelser 2021" sheetId="1" r:id="rId1"/>
    <sheet name="Regnskab 2021" sheetId="2" r:id="rId2"/>
  </sheets>
  <definedNames>
    <definedName name="_xlnm._FilterDatabase" localSheetId="0" hidden="1">'Bevægelser 2021'!$A$2:$C$37</definedName>
    <definedName name="_xlnm.Print_Area" localSheetId="1">'Regnskab 2021'!$A$1:$F$74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" l="1"/>
  <c r="C34" i="2"/>
  <c r="C62" i="2"/>
  <c r="C19" i="2"/>
  <c r="C65" i="2" s="1"/>
  <c r="C50" i="2"/>
  <c r="C46" i="2"/>
  <c r="C64" i="2" l="1"/>
</calcChain>
</file>

<file path=xl/sharedStrings.xml><?xml version="1.0" encoding="utf-8"?>
<sst xmlns="http://schemas.openxmlformats.org/spreadsheetml/2006/main" count="143" uniqueCount="75">
  <si>
    <t>Bogført</t>
  </si>
  <si>
    <t>Tekst</t>
  </si>
  <si>
    <t>Rentedato</t>
  </si>
  <si>
    <t>Beløb</t>
  </si>
  <si>
    <t>Saldo</t>
  </si>
  <si>
    <t>Nordea-min hverdag .</t>
  </si>
  <si>
    <t>Indbetalingskort K 80330898-15.12</t>
  </si>
  <si>
    <t>Bs betaling 08640092-00000</t>
  </si>
  <si>
    <t>Bs betaling ROBOTLEJE.DK</t>
  </si>
  <si>
    <t>Indbetalingskort K 80330898-06.12</t>
  </si>
  <si>
    <t>Pbs overførsel URA      00010656196</t>
  </si>
  <si>
    <t>Indbetalingskort K 80330898-01.12</t>
  </si>
  <si>
    <t>Indbetalingskort K 80330898-29.11</t>
  </si>
  <si>
    <t>Indbetalingskort K 80330898-25.11</t>
  </si>
  <si>
    <t>Indbetalingskort K 80330898-22.11</t>
  </si>
  <si>
    <t>Indbetalingskort K 80330898-15.11</t>
  </si>
  <si>
    <t>Indbetalingskort K 80330898-12.11</t>
  </si>
  <si>
    <t>Indbetalingskort K 80330898-02.11</t>
  </si>
  <si>
    <t>Pbs overførsel URA      00010617512</t>
  </si>
  <si>
    <t>Indbetalingskort K 80330898-01.11</t>
  </si>
  <si>
    <t>Bgs Torben Vikkelsø</t>
  </si>
  <si>
    <t>Nordea pay køb TERSLEV DAGLIBRUGSENDen 14.08</t>
  </si>
  <si>
    <t>Bgs John Jensen</t>
  </si>
  <si>
    <t>Bs betaling DK HOSTMASTER A/S</t>
  </si>
  <si>
    <t>Tilbageført ret neg. rte.</t>
  </si>
  <si>
    <t>Bgs Robotleje</t>
  </si>
  <si>
    <t>Negativ rente</t>
  </si>
  <si>
    <t>Bgs Kabel</t>
  </si>
  <si>
    <t>Bgs Hængelås</t>
  </si>
  <si>
    <t>Bgs Gave Annette</t>
  </si>
  <si>
    <t>Nordea pay køb, . One.com          Den 14.05</t>
  </si>
  <si>
    <t>Tilbageført korrektion neg. rente</t>
  </si>
  <si>
    <t>Lars Hansen                        Meddelnr. 19268652321099</t>
  </si>
  <si>
    <t>Kontingent nr 21</t>
  </si>
  <si>
    <t>Negativ rente  KUNDENR: 4216572977</t>
  </si>
  <si>
    <t>Bgs PL-SERVICE</t>
  </si>
  <si>
    <t>Gebyr, overf. 30.12 - 29.01.2021   Netbank, stk. 1</t>
  </si>
  <si>
    <t>Indbetalingskort K 80330898-05.01</t>
  </si>
  <si>
    <t>Regnskab GF Ternesøen 2021</t>
  </si>
  <si>
    <t>Kommentar</t>
  </si>
  <si>
    <t>Lars Hansen   Meddelnr. 19268652321099</t>
  </si>
  <si>
    <t>INDTÆGTER 2021</t>
  </si>
  <si>
    <t>Blomst til nr 1</t>
  </si>
  <si>
    <t>Øl og sodavand arbejdsdag</t>
  </si>
  <si>
    <t>Samlemuffer til Robotledning</t>
  </si>
  <si>
    <t>Jem og Fix Armering til opkørsel af plæneklipper</t>
  </si>
  <si>
    <t>222,70-100+59,95. Starthjælp og Pølser</t>
  </si>
  <si>
    <t>E</t>
  </si>
  <si>
    <t>Arbejdsdag Øl og vand</t>
  </si>
  <si>
    <t>B</t>
  </si>
  <si>
    <t>EMA motor</t>
  </si>
  <si>
    <t>C</t>
  </si>
  <si>
    <t>Gasflaske til GF 165 gor gas og 150 kr for flaske</t>
  </si>
  <si>
    <t>D</t>
  </si>
  <si>
    <t>Arbejdsdag</t>
  </si>
  <si>
    <t>A</t>
  </si>
  <si>
    <t xml:space="preserve"> Michael: Donation Kræftens bekæmpelse</t>
  </si>
  <si>
    <t xml:space="preserve">Hængelås </t>
  </si>
  <si>
    <t>Gave til Annette</t>
  </si>
  <si>
    <t>Køb af kabel til skur</t>
  </si>
  <si>
    <t>Selve driften 2021</t>
  </si>
  <si>
    <t>Græsslåning og forsikring af Robor</t>
  </si>
  <si>
    <t xml:space="preserve">KONTINGENTER OG FORSIKRINGER </t>
  </si>
  <si>
    <t>UDGIFT TIL WEBSIDE</t>
  </si>
  <si>
    <t>BANK OG NETS UDGIFTER</t>
  </si>
  <si>
    <t>Alle udgifter 2021:</t>
  </si>
  <si>
    <t>Indtægter 2021 :</t>
  </si>
  <si>
    <t xml:space="preserve">startsaldo 2021: </t>
  </si>
  <si>
    <t xml:space="preserve">slutsaldo 2021: </t>
  </si>
  <si>
    <t>Kontrol:</t>
  </si>
  <si>
    <t>Regnskab godkendt af revisor</t>
  </si>
  <si>
    <t>Afstemt imod bank primo og ultimo saldo 8.2.2022, Carsten Suhr</t>
  </si>
  <si>
    <t>16818+23950-15945=24823</t>
  </si>
  <si>
    <t>Start saldo + indtægter-udgifter = Slutsaldo 2021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</si>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</sst>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14" fontId="0" fillId="0" borderId="0" xfId="0" applyNumberFormat="1"/>
    <xf numFmtId="0" fontId="18" fillId="0" borderId="0" xfId="0" applyFont="1"/>
    <xf numFmtId="1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3" fontId="0" fillId="0" borderId="0" xfId="0" applyNumberFormat="1"/>
    <xf numFmtId="1" fontId="0" fillId="0" borderId="0" xfId="0" applyNumberFormat="1" applyAlignment="1">
      <alignment horizontal="right"/>
    </xf>
    <xf numFmtId="0" fontId="0" fillId="0" borderId="10" xfId="0" applyBorder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13" xfId="0" applyBorder="1" applyAlignment="1">
      <alignment horizontal="center"/>
    </xf>
    <xf numFmtId="14" fontId="0" fillId="0" borderId="10" xfId="0" applyNumberFormat="1" applyBorder="1"/>
    <xf numFmtId="3" fontId="0" fillId="0" borderId="10" xfId="0" applyNumberFormat="1" applyBorder="1"/>
    <xf numFmtId="3" fontId="0" fillId="0" borderId="14" xfId="0" applyNumberFormat="1" applyBorder="1"/>
    <xf numFmtId="0" fontId="16" fillId="0" borderId="0" xfId="0" applyFont="1"/>
    <xf numFmtId="3" fontId="16" fillId="0" borderId="0" xfId="0" applyNumberFormat="1" applyFont="1" applyAlignment="1">
      <alignment horizontal="right"/>
    </xf>
    <xf numFmtId="1" fontId="0" fillId="0" borderId="0" xfId="0" applyNumberFormat="1" applyFill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Fill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63"/>
  <sheetViews>
    <sheetView topLeftCell="A22" workbookViewId="0">
      <selection activeCell="H15" sqref="H15"/>
    </sheetView>
  </sheetViews>
  <sheetFormatPr defaultRowHeight="15" x14ac:dyDescent="0.25"/>
  <cols>
    <col min="1" max="1" width="10.42578125" bestFit="1" customWidth="1"/>
    <col min="2" max="2" width="46.7109375" bestFit="1" customWidth="1"/>
    <col min="3" max="3" width="10.42578125" bestFit="1" customWidth="1"/>
    <col min="5" max="5" width="9" bestFit="1" customWidth="1"/>
    <col min="8" max="8" width="10.42578125" bestFit="1" customWidth="1"/>
    <col min="9" max="9" width="46.7109375" bestFit="1" customWidth="1"/>
    <col min="10" max="10" width="10.42578125" bestFit="1" customWidth="1"/>
    <col min="11" max="11" width="5" bestFit="1" customWidth="1"/>
    <col min="12" max="12" width="9" bestFit="1" customWidth="1"/>
  </cols>
  <sheetData>
    <row r="2" spans="1:8" x14ac:dyDescent="0.25">
      <c r="H2" s="1"/>
    </row>
    <row r="3" spans="1:8" x14ac:dyDescent="0.25">
      <c r="H3" s="1"/>
    </row>
    <row r="4" spans="1:8" x14ac:dyDescent="0.25">
      <c r="H4" s="1"/>
    </row>
    <row r="5" spans="1:8" x14ac:dyDescent="0.25">
      <c r="H5" s="1"/>
    </row>
    <row r="6" spans="1:8" x14ac:dyDescent="0.25">
      <c r="H6" s="1"/>
    </row>
    <row r="7" spans="1:8" x14ac:dyDescent="0.25">
      <c r="A7" s="1"/>
      <c r="H7" s="1"/>
    </row>
    <row r="8" spans="1:8" x14ac:dyDescent="0.25">
      <c r="A8" s="1"/>
      <c r="H8" s="1"/>
    </row>
    <row r="9" spans="1:8" x14ac:dyDescent="0.25">
      <c r="A9" s="1"/>
      <c r="H9" s="1"/>
    </row>
    <row r="10" spans="1:8" x14ac:dyDescent="0.25">
      <c r="A10" s="1"/>
      <c r="H10" s="1"/>
    </row>
    <row r="11" spans="1:8" x14ac:dyDescent="0.25">
      <c r="A11" s="1"/>
      <c r="H11" s="1"/>
    </row>
    <row r="12" spans="1:8" x14ac:dyDescent="0.25">
      <c r="A12" s="1"/>
      <c r="H12" s="1"/>
    </row>
    <row r="13" spans="1:8" x14ac:dyDescent="0.25">
      <c r="A13" t="s">
        <v>0</v>
      </c>
      <c r="B13" t="s">
        <v>1</v>
      </c>
      <c r="C13" t="s">
        <v>2</v>
      </c>
      <c r="D13" t="s">
        <v>3</v>
      </c>
      <c r="E13" t="s">
        <v>4</v>
      </c>
      <c r="H13" s="1"/>
    </row>
    <row r="14" spans="1:8" x14ac:dyDescent="0.25">
      <c r="A14" s="1">
        <v>44560</v>
      </c>
      <c r="B14" t="s">
        <v>5</v>
      </c>
      <c r="C14" s="1">
        <v>44562</v>
      </c>
      <c r="D14">
        <v>-90</v>
      </c>
      <c r="E14">
        <v>24822.67</v>
      </c>
      <c r="H14" s="1"/>
    </row>
    <row r="15" spans="1:8" x14ac:dyDescent="0.25">
      <c r="A15" s="1">
        <v>44546</v>
      </c>
      <c r="B15" t="s">
        <v>6</v>
      </c>
      <c r="C15" s="1">
        <v>44546</v>
      </c>
      <c r="D15">
        <v>1800</v>
      </c>
      <c r="E15">
        <v>24912.67</v>
      </c>
      <c r="H15" s="1"/>
    </row>
    <row r="16" spans="1:8" x14ac:dyDescent="0.25">
      <c r="A16" s="1">
        <v>44545</v>
      </c>
      <c r="B16" t="s">
        <v>7</v>
      </c>
      <c r="C16" s="1">
        <v>44545</v>
      </c>
      <c r="D16">
        <v>2900</v>
      </c>
      <c r="E16">
        <v>23112.67</v>
      </c>
      <c r="H16" s="1"/>
    </row>
    <row r="17" spans="1:5" x14ac:dyDescent="0.25">
      <c r="A17" s="1">
        <v>44539</v>
      </c>
      <c r="B17" t="s">
        <v>8</v>
      </c>
      <c r="C17" s="1">
        <v>44539</v>
      </c>
      <c r="D17">
        <v>-861.75</v>
      </c>
      <c r="E17">
        <v>20212.669999999998</v>
      </c>
    </row>
    <row r="18" spans="1:5" x14ac:dyDescent="0.25">
      <c r="A18" s="1">
        <v>44537</v>
      </c>
      <c r="B18" t="s">
        <v>9</v>
      </c>
      <c r="C18" s="1">
        <v>44537</v>
      </c>
      <c r="D18">
        <v>1000</v>
      </c>
      <c r="E18">
        <v>21074.42</v>
      </c>
    </row>
    <row r="19" spans="1:5" x14ac:dyDescent="0.25">
      <c r="A19" s="1">
        <v>44533</v>
      </c>
      <c r="B19" t="s">
        <v>10</v>
      </c>
      <c r="C19" s="1">
        <v>44533</v>
      </c>
      <c r="D19">
        <v>-176.87</v>
      </c>
      <c r="E19">
        <v>20074.419999999998</v>
      </c>
    </row>
    <row r="20" spans="1:5" x14ac:dyDescent="0.25">
      <c r="A20" s="1">
        <v>44532</v>
      </c>
      <c r="B20" t="s">
        <v>11</v>
      </c>
      <c r="C20" s="1">
        <v>44532</v>
      </c>
      <c r="D20">
        <v>1000</v>
      </c>
      <c r="E20">
        <v>20251.29</v>
      </c>
    </row>
    <row r="21" spans="1:5" x14ac:dyDescent="0.25">
      <c r="A21" s="1">
        <v>44530</v>
      </c>
      <c r="B21" t="s">
        <v>12</v>
      </c>
      <c r="C21" s="1">
        <v>44530</v>
      </c>
      <c r="D21">
        <v>200</v>
      </c>
      <c r="E21">
        <v>19251.29</v>
      </c>
    </row>
    <row r="22" spans="1:5" x14ac:dyDescent="0.25">
      <c r="A22" s="1">
        <v>44526</v>
      </c>
      <c r="B22" t="s">
        <v>13</v>
      </c>
      <c r="C22" s="1">
        <v>44526</v>
      </c>
      <c r="D22">
        <v>200</v>
      </c>
      <c r="E22">
        <v>19051.29</v>
      </c>
    </row>
    <row r="23" spans="1:5" x14ac:dyDescent="0.25">
      <c r="A23" s="1">
        <v>44523</v>
      </c>
      <c r="B23" t="s">
        <v>14</v>
      </c>
      <c r="C23" s="1">
        <v>44523</v>
      </c>
      <c r="D23">
        <v>1000</v>
      </c>
      <c r="E23">
        <v>18851.29</v>
      </c>
    </row>
    <row r="24" spans="1:5" x14ac:dyDescent="0.25">
      <c r="A24" s="1">
        <v>44516</v>
      </c>
      <c r="B24" t="s">
        <v>15</v>
      </c>
      <c r="C24" s="1">
        <v>44516</v>
      </c>
      <c r="D24">
        <v>1000</v>
      </c>
      <c r="E24">
        <v>17851.29</v>
      </c>
    </row>
    <row r="25" spans="1:5" x14ac:dyDescent="0.25">
      <c r="A25" s="1">
        <v>44515</v>
      </c>
      <c r="B25" t="s">
        <v>16</v>
      </c>
      <c r="C25" s="1">
        <v>44515</v>
      </c>
      <c r="D25">
        <v>1000</v>
      </c>
      <c r="E25">
        <v>16851.29</v>
      </c>
    </row>
    <row r="26" spans="1:5" x14ac:dyDescent="0.25">
      <c r="A26" s="1">
        <v>44515</v>
      </c>
      <c r="B26" t="s">
        <v>7</v>
      </c>
      <c r="C26" s="1">
        <v>44515</v>
      </c>
      <c r="D26">
        <v>9100</v>
      </c>
      <c r="E26">
        <v>15851.29</v>
      </c>
    </row>
    <row r="27" spans="1:5" x14ac:dyDescent="0.25">
      <c r="A27" s="1">
        <v>44509</v>
      </c>
      <c r="B27" t="s">
        <v>8</v>
      </c>
      <c r="C27" s="1">
        <v>44509</v>
      </c>
      <c r="D27">
        <v>-861.75</v>
      </c>
      <c r="E27">
        <v>6751.29</v>
      </c>
    </row>
    <row r="28" spans="1:5" x14ac:dyDescent="0.25">
      <c r="A28" s="1">
        <v>44503</v>
      </c>
      <c r="B28" t="s">
        <v>17</v>
      </c>
      <c r="C28" s="1">
        <v>44503</v>
      </c>
      <c r="D28">
        <v>1000</v>
      </c>
      <c r="E28">
        <v>7613.04</v>
      </c>
    </row>
    <row r="29" spans="1:5" x14ac:dyDescent="0.25">
      <c r="A29" s="1">
        <v>44503</v>
      </c>
      <c r="B29" t="s">
        <v>18</v>
      </c>
      <c r="C29" s="1">
        <v>44503</v>
      </c>
      <c r="D29">
        <v>-167.74</v>
      </c>
      <c r="E29">
        <v>6613.04</v>
      </c>
    </row>
    <row r="30" spans="1:5" x14ac:dyDescent="0.25">
      <c r="A30" s="1">
        <v>44502</v>
      </c>
      <c r="B30" t="s">
        <v>19</v>
      </c>
      <c r="C30" s="1">
        <v>44502</v>
      </c>
      <c r="D30">
        <v>1000</v>
      </c>
      <c r="E30">
        <v>6780.78</v>
      </c>
    </row>
    <row r="31" spans="1:5" x14ac:dyDescent="0.25">
      <c r="A31" s="1">
        <v>44469</v>
      </c>
      <c r="B31" t="s">
        <v>5</v>
      </c>
      <c r="C31" s="1">
        <v>44470</v>
      </c>
      <c r="D31">
        <v>-90</v>
      </c>
      <c r="E31">
        <v>5780.78</v>
      </c>
    </row>
    <row r="32" spans="1:5" x14ac:dyDescent="0.25">
      <c r="A32" s="1">
        <v>44448</v>
      </c>
      <c r="B32" t="s">
        <v>8</v>
      </c>
      <c r="C32" s="1">
        <v>44448</v>
      </c>
      <c r="D32">
        <v>-502.75</v>
      </c>
      <c r="E32">
        <v>5870.78</v>
      </c>
    </row>
    <row r="33" spans="1:5" x14ac:dyDescent="0.25">
      <c r="A33" s="1">
        <v>44438</v>
      </c>
      <c r="B33" t="s">
        <v>20</v>
      </c>
      <c r="C33" s="1">
        <v>44438</v>
      </c>
      <c r="D33">
        <v>-125</v>
      </c>
      <c r="E33">
        <v>6373.53</v>
      </c>
    </row>
    <row r="34" spans="1:5" x14ac:dyDescent="0.25">
      <c r="A34" s="1">
        <v>44438</v>
      </c>
      <c r="B34" t="s">
        <v>20</v>
      </c>
      <c r="C34" s="1">
        <v>44438</v>
      </c>
      <c r="D34">
        <v>-315</v>
      </c>
      <c r="E34">
        <v>6498.53</v>
      </c>
    </row>
    <row r="35" spans="1:5" x14ac:dyDescent="0.25">
      <c r="A35" s="1">
        <v>44425</v>
      </c>
      <c r="B35" t="s">
        <v>21</v>
      </c>
      <c r="C35" s="1">
        <v>44425</v>
      </c>
      <c r="D35">
        <v>-300.39999999999998</v>
      </c>
      <c r="E35">
        <v>6813.53</v>
      </c>
    </row>
    <row r="36" spans="1:5" x14ac:dyDescent="0.25">
      <c r="A36" s="1">
        <v>44424</v>
      </c>
      <c r="B36" t="s">
        <v>20</v>
      </c>
      <c r="C36" s="1">
        <v>44424</v>
      </c>
      <c r="D36">
        <v>-146.5</v>
      </c>
      <c r="E36">
        <v>7113.93</v>
      </c>
    </row>
    <row r="37" spans="1:5" x14ac:dyDescent="0.25">
      <c r="A37" s="1">
        <v>44424</v>
      </c>
      <c r="B37" t="s">
        <v>22</v>
      </c>
      <c r="C37" s="1">
        <v>44424</v>
      </c>
      <c r="D37">
        <v>-82.7</v>
      </c>
      <c r="E37">
        <v>7260.43</v>
      </c>
    </row>
    <row r="38" spans="1:5" x14ac:dyDescent="0.25">
      <c r="A38" s="1">
        <v>44417</v>
      </c>
      <c r="B38" t="s">
        <v>8</v>
      </c>
      <c r="C38" s="1">
        <v>44417</v>
      </c>
      <c r="D38">
        <v>-502.75</v>
      </c>
      <c r="E38">
        <v>7343.13</v>
      </c>
    </row>
    <row r="39" spans="1:5" x14ac:dyDescent="0.25">
      <c r="A39" s="1">
        <v>44385</v>
      </c>
      <c r="B39" t="s">
        <v>23</v>
      </c>
      <c r="C39" s="1">
        <v>44385</v>
      </c>
      <c r="D39">
        <v>-58.75</v>
      </c>
      <c r="E39">
        <v>7845.88</v>
      </c>
    </row>
    <row r="40" spans="1:5" x14ac:dyDescent="0.25">
      <c r="A40" s="1">
        <v>44384</v>
      </c>
      <c r="B40" t="s">
        <v>24</v>
      </c>
      <c r="C40" s="1">
        <v>44376</v>
      </c>
      <c r="D40">
        <v>17.02</v>
      </c>
      <c r="E40">
        <v>7904.63</v>
      </c>
    </row>
    <row r="41" spans="1:5" x14ac:dyDescent="0.25">
      <c r="A41" s="1">
        <v>44378</v>
      </c>
      <c r="B41" t="s">
        <v>25</v>
      </c>
      <c r="C41" s="1">
        <v>44378</v>
      </c>
      <c r="D41">
        <v>-502.75</v>
      </c>
      <c r="E41">
        <v>7887.61</v>
      </c>
    </row>
    <row r="42" spans="1:5" x14ac:dyDescent="0.25">
      <c r="A42" s="1">
        <v>44377</v>
      </c>
      <c r="B42" t="s">
        <v>5</v>
      </c>
      <c r="C42" s="1">
        <v>44378</v>
      </c>
      <c r="D42">
        <v>-90</v>
      </c>
      <c r="E42">
        <v>8390.36</v>
      </c>
    </row>
    <row r="43" spans="1:5" x14ac:dyDescent="0.25">
      <c r="A43" s="1">
        <v>44377</v>
      </c>
      <c r="B43" t="s">
        <v>26</v>
      </c>
      <c r="C43" s="1">
        <v>44376</v>
      </c>
      <c r="D43">
        <v>-17.02</v>
      </c>
      <c r="E43">
        <v>8480.36</v>
      </c>
    </row>
    <row r="44" spans="1:5" x14ac:dyDescent="0.25">
      <c r="A44" s="1">
        <v>44365</v>
      </c>
      <c r="B44" t="s">
        <v>20</v>
      </c>
      <c r="C44" s="1">
        <v>44365</v>
      </c>
      <c r="D44">
        <v>-149.94999999999999</v>
      </c>
      <c r="E44">
        <v>8497.3799999999992</v>
      </c>
    </row>
    <row r="45" spans="1:5" x14ac:dyDescent="0.25">
      <c r="A45" s="1">
        <v>44344</v>
      </c>
      <c r="B45" t="s">
        <v>27</v>
      </c>
      <c r="C45" s="1">
        <v>44344</v>
      </c>
      <c r="D45">
        <v>-700</v>
      </c>
      <c r="E45">
        <v>8647.33</v>
      </c>
    </row>
    <row r="46" spans="1:5" x14ac:dyDescent="0.25">
      <c r="A46" s="1">
        <v>44344</v>
      </c>
      <c r="B46" t="s">
        <v>28</v>
      </c>
      <c r="C46" s="1">
        <v>44344</v>
      </c>
      <c r="D46">
        <v>-350</v>
      </c>
      <c r="E46">
        <v>9347.33</v>
      </c>
    </row>
    <row r="47" spans="1:5" x14ac:dyDescent="0.25">
      <c r="A47" s="1">
        <v>44344</v>
      </c>
      <c r="B47" t="s">
        <v>29</v>
      </c>
      <c r="C47" s="1">
        <v>44344</v>
      </c>
      <c r="D47">
        <v>-305</v>
      </c>
      <c r="E47">
        <v>9697.33</v>
      </c>
    </row>
    <row r="48" spans="1:5" x14ac:dyDescent="0.25">
      <c r="A48" s="1">
        <v>44334</v>
      </c>
      <c r="B48" t="s">
        <v>30</v>
      </c>
      <c r="C48" s="1">
        <v>44334</v>
      </c>
      <c r="D48">
        <v>-468</v>
      </c>
      <c r="E48">
        <v>10002.33</v>
      </c>
    </row>
    <row r="49" spans="1:5" x14ac:dyDescent="0.25">
      <c r="A49" s="1">
        <v>44326</v>
      </c>
      <c r="B49" t="s">
        <v>20</v>
      </c>
      <c r="C49" s="1">
        <v>44326</v>
      </c>
      <c r="D49">
        <v>-119</v>
      </c>
      <c r="E49">
        <v>10470.33</v>
      </c>
    </row>
    <row r="50" spans="1:5" x14ac:dyDescent="0.25">
      <c r="A50" s="1">
        <v>44326</v>
      </c>
      <c r="B50" t="s">
        <v>25</v>
      </c>
      <c r="C50" s="1">
        <v>44326</v>
      </c>
      <c r="D50">
        <v>-3666.68</v>
      </c>
      <c r="E50">
        <v>10589.33</v>
      </c>
    </row>
    <row r="51" spans="1:5" x14ac:dyDescent="0.25">
      <c r="A51" s="1">
        <v>44326</v>
      </c>
      <c r="B51" t="s">
        <v>22</v>
      </c>
      <c r="C51" s="1">
        <v>44326</v>
      </c>
      <c r="D51">
        <v>-149.85</v>
      </c>
      <c r="E51">
        <v>14256.01</v>
      </c>
    </row>
    <row r="52" spans="1:5" x14ac:dyDescent="0.25">
      <c r="A52" s="1">
        <v>44323</v>
      </c>
      <c r="B52" t="s">
        <v>22</v>
      </c>
      <c r="C52" s="1">
        <v>44323</v>
      </c>
      <c r="D52">
        <v>-150</v>
      </c>
      <c r="E52">
        <v>14405.86</v>
      </c>
    </row>
    <row r="53" spans="1:5" x14ac:dyDescent="0.25">
      <c r="A53" s="1">
        <v>44312</v>
      </c>
      <c r="B53" t="s">
        <v>31</v>
      </c>
      <c r="C53" s="1">
        <v>44285</v>
      </c>
      <c r="D53">
        <v>25.51</v>
      </c>
      <c r="E53">
        <v>14555.86</v>
      </c>
    </row>
    <row r="54" spans="1:5" x14ac:dyDescent="0.25">
      <c r="A54" s="1">
        <v>44294</v>
      </c>
      <c r="B54" t="s">
        <v>32</v>
      </c>
      <c r="C54" s="1">
        <v>44294</v>
      </c>
      <c r="D54">
        <v>750</v>
      </c>
      <c r="E54">
        <v>14530.35</v>
      </c>
    </row>
    <row r="55" spans="1:5" x14ac:dyDescent="0.25">
      <c r="A55" s="1">
        <v>44293</v>
      </c>
      <c r="B55" t="s">
        <v>33</v>
      </c>
      <c r="C55" s="1">
        <v>44293</v>
      </c>
      <c r="D55">
        <v>1000</v>
      </c>
      <c r="E55">
        <v>13780.35</v>
      </c>
    </row>
    <row r="56" spans="1:5" x14ac:dyDescent="0.25">
      <c r="A56" s="1">
        <v>44286</v>
      </c>
      <c r="B56" t="s">
        <v>5</v>
      </c>
      <c r="C56" s="1">
        <v>44287</v>
      </c>
      <c r="D56">
        <v>-90</v>
      </c>
      <c r="E56">
        <v>12780.35</v>
      </c>
    </row>
    <row r="57" spans="1:5" x14ac:dyDescent="0.25">
      <c r="A57" s="1">
        <v>44286</v>
      </c>
      <c r="B57" t="s">
        <v>34</v>
      </c>
      <c r="C57" s="1">
        <v>44285</v>
      </c>
      <c r="D57">
        <v>-25.51</v>
      </c>
      <c r="E57">
        <v>12870.35</v>
      </c>
    </row>
    <row r="58" spans="1:5" x14ac:dyDescent="0.25">
      <c r="A58" s="1">
        <v>44284</v>
      </c>
      <c r="B58" t="s">
        <v>35</v>
      </c>
      <c r="C58" s="1">
        <v>44284</v>
      </c>
      <c r="D58">
        <v>-1500</v>
      </c>
      <c r="E58">
        <v>12895.86</v>
      </c>
    </row>
    <row r="59" spans="1:5" x14ac:dyDescent="0.25">
      <c r="A59" s="1">
        <v>44284</v>
      </c>
      <c r="B59" t="s">
        <v>35</v>
      </c>
      <c r="C59" s="1">
        <v>44284</v>
      </c>
      <c r="D59">
        <v>-3121</v>
      </c>
      <c r="E59">
        <v>14395.86</v>
      </c>
    </row>
    <row r="60" spans="1:5" x14ac:dyDescent="0.25">
      <c r="A60" s="1">
        <v>44225</v>
      </c>
      <c r="B60" t="s">
        <v>36</v>
      </c>
      <c r="C60" s="1">
        <v>44228</v>
      </c>
      <c r="D60">
        <v>-1</v>
      </c>
      <c r="E60">
        <v>17516.86</v>
      </c>
    </row>
    <row r="61" spans="1:5" x14ac:dyDescent="0.25">
      <c r="A61" s="1">
        <v>44221</v>
      </c>
      <c r="B61" t="s">
        <v>20</v>
      </c>
      <c r="C61" s="1">
        <v>44218</v>
      </c>
      <c r="D61">
        <v>-300</v>
      </c>
      <c r="E61">
        <v>17517.86</v>
      </c>
    </row>
    <row r="62" spans="1:5" x14ac:dyDescent="0.25">
      <c r="A62" s="1">
        <v>44202</v>
      </c>
      <c r="B62" t="s">
        <v>37</v>
      </c>
      <c r="C62" s="1">
        <v>44202</v>
      </c>
      <c r="D62">
        <v>1000</v>
      </c>
      <c r="E62">
        <v>17817.86</v>
      </c>
    </row>
    <row r="63" spans="1:5" x14ac:dyDescent="0.25">
      <c r="A63" s="1">
        <v>44195</v>
      </c>
      <c r="B63" t="s">
        <v>5</v>
      </c>
      <c r="C63" s="1">
        <v>44197</v>
      </c>
      <c r="D63">
        <v>-90</v>
      </c>
      <c r="E63">
        <v>16817.86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tabSelected="1" view="pageBreakPreview" topLeftCell="A19" zoomScale="60" zoomScaleNormal="100" workbookViewId="0">
      <selection activeCell="G66" sqref="G66:G68"/>
    </sheetView>
  </sheetViews>
  <sheetFormatPr defaultRowHeight="15" x14ac:dyDescent="0.25"/>
  <cols>
    <col min="1" max="1" width="10.42578125" style="1" bestFit="1" customWidth="1"/>
    <col min="2" max="2" width="46" customWidth="1"/>
    <col min="3" max="3" width="19.28515625" style="6" bestFit="1" customWidth="1"/>
    <col min="4" max="4" width="3.5703125" style="3" customWidth="1"/>
    <col min="5" max="5" width="45" style="4" bestFit="1" customWidth="1"/>
    <col min="6" max="6" width="2.28515625" style="5" bestFit="1" customWidth="1"/>
    <col min="7" max="7" width="12.42578125" bestFit="1" customWidth="1"/>
    <col min="8" max="8" width="7.85546875" style="6" customWidth="1"/>
    <col min="10" max="10" width="2" customWidth="1"/>
  </cols>
  <sheetData>
    <row r="1" spans="1:5" ht="21" x14ac:dyDescent="0.35">
      <c r="B1" s="2" t="s">
        <v>38</v>
      </c>
      <c r="E1" s="4" t="s">
        <v>39</v>
      </c>
    </row>
    <row r="2" spans="1:5" x14ac:dyDescent="0.25">
      <c r="A2" s="15" t="s">
        <v>0</v>
      </c>
      <c r="B2" s="15" t="s">
        <v>1</v>
      </c>
      <c r="C2" s="16" t="s">
        <v>3</v>
      </c>
    </row>
    <row r="3" spans="1:5" x14ac:dyDescent="0.25">
      <c r="D3" s="7"/>
    </row>
    <row r="4" spans="1:5" x14ac:dyDescent="0.25">
      <c r="A4" s="1">
        <v>44202</v>
      </c>
      <c r="B4" t="s">
        <v>37</v>
      </c>
      <c r="C4" s="6">
        <v>1000</v>
      </c>
      <c r="D4"/>
    </row>
    <row r="5" spans="1:5" x14ac:dyDescent="0.25">
      <c r="A5" s="1">
        <v>44293</v>
      </c>
      <c r="B5" t="s">
        <v>33</v>
      </c>
      <c r="C5" s="6">
        <v>1000</v>
      </c>
      <c r="D5"/>
    </row>
    <row r="6" spans="1:5" x14ac:dyDescent="0.25">
      <c r="A6" s="1">
        <v>44294</v>
      </c>
      <c r="B6" t="s">
        <v>40</v>
      </c>
      <c r="C6" s="6">
        <v>750</v>
      </c>
      <c r="D6"/>
    </row>
    <row r="7" spans="1:5" x14ac:dyDescent="0.25">
      <c r="A7" s="1">
        <v>44502</v>
      </c>
      <c r="B7" t="s">
        <v>19</v>
      </c>
      <c r="C7" s="6">
        <v>1000</v>
      </c>
      <c r="D7"/>
    </row>
    <row r="8" spans="1:5" x14ac:dyDescent="0.25">
      <c r="A8" s="1">
        <v>44503</v>
      </c>
      <c r="B8" t="s">
        <v>17</v>
      </c>
      <c r="C8" s="6">
        <v>1000</v>
      </c>
      <c r="D8"/>
    </row>
    <row r="9" spans="1:5" x14ac:dyDescent="0.25">
      <c r="A9" s="1">
        <v>44515</v>
      </c>
      <c r="B9" t="s">
        <v>7</v>
      </c>
      <c r="C9" s="6">
        <v>9100</v>
      </c>
      <c r="D9"/>
    </row>
    <row r="10" spans="1:5" x14ac:dyDescent="0.25">
      <c r="A10" s="1">
        <v>44515</v>
      </c>
      <c r="B10" t="s">
        <v>16</v>
      </c>
      <c r="C10" s="6">
        <v>1000</v>
      </c>
      <c r="D10"/>
    </row>
    <row r="11" spans="1:5" x14ac:dyDescent="0.25">
      <c r="A11" s="1">
        <v>44516</v>
      </c>
      <c r="B11" t="s">
        <v>15</v>
      </c>
      <c r="C11" s="6">
        <v>1000</v>
      </c>
      <c r="D11"/>
    </row>
    <row r="12" spans="1:5" x14ac:dyDescent="0.25">
      <c r="A12" s="1">
        <v>44523</v>
      </c>
      <c r="B12" t="s">
        <v>14</v>
      </c>
      <c r="C12" s="6">
        <v>1000</v>
      </c>
      <c r="D12"/>
    </row>
    <row r="13" spans="1:5" x14ac:dyDescent="0.25">
      <c r="A13" s="1">
        <v>44526</v>
      </c>
      <c r="B13" t="s">
        <v>13</v>
      </c>
      <c r="C13" s="6">
        <v>200</v>
      </c>
      <c r="D13"/>
    </row>
    <row r="14" spans="1:5" x14ac:dyDescent="0.25">
      <c r="A14" s="1">
        <v>44530</v>
      </c>
      <c r="B14" t="s">
        <v>12</v>
      </c>
      <c r="C14" s="6">
        <v>200</v>
      </c>
      <c r="D14"/>
    </row>
    <row r="15" spans="1:5" x14ac:dyDescent="0.25">
      <c r="A15" s="1">
        <v>44532</v>
      </c>
      <c r="B15" t="s">
        <v>11</v>
      </c>
      <c r="C15" s="6">
        <v>1000</v>
      </c>
      <c r="D15"/>
    </row>
    <row r="16" spans="1:5" x14ac:dyDescent="0.25">
      <c r="A16" s="1">
        <v>44537</v>
      </c>
      <c r="B16" t="s">
        <v>9</v>
      </c>
      <c r="C16" s="6">
        <v>1000</v>
      </c>
      <c r="D16"/>
    </row>
    <row r="17" spans="1:6" x14ac:dyDescent="0.25">
      <c r="A17" s="1">
        <v>44545</v>
      </c>
      <c r="B17" t="s">
        <v>7</v>
      </c>
      <c r="C17" s="6">
        <v>2900</v>
      </c>
      <c r="D17"/>
    </row>
    <row r="18" spans="1:6" x14ac:dyDescent="0.25">
      <c r="A18" s="1">
        <v>44546</v>
      </c>
      <c r="B18" t="s">
        <v>6</v>
      </c>
      <c r="C18" s="6">
        <v>1800</v>
      </c>
      <c r="D18"/>
    </row>
    <row r="19" spans="1:6" ht="15.75" thickBot="1" x14ac:dyDescent="0.3">
      <c r="A19" s="12"/>
      <c r="B19" s="8" t="s">
        <v>41</v>
      </c>
      <c r="C19" s="13">
        <f>SUM(C4:C18)</f>
        <v>23950</v>
      </c>
    </row>
    <row r="20" spans="1:6" ht="15.75" thickTop="1" x14ac:dyDescent="0.25"/>
    <row r="21" spans="1:6" x14ac:dyDescent="0.25">
      <c r="A21" s="1">
        <v>44323</v>
      </c>
      <c r="B21" t="s">
        <v>22</v>
      </c>
      <c r="C21" s="6">
        <v>-150</v>
      </c>
      <c r="D21"/>
      <c r="E21" t="s">
        <v>42</v>
      </c>
      <c r="F21"/>
    </row>
    <row r="22" spans="1:6" x14ac:dyDescent="0.25">
      <c r="A22" s="1">
        <v>44326</v>
      </c>
      <c r="B22" t="s">
        <v>20</v>
      </c>
      <c r="C22" s="6">
        <v>-119</v>
      </c>
      <c r="D22"/>
      <c r="E22" t="s">
        <v>43</v>
      </c>
      <c r="F22"/>
    </row>
    <row r="23" spans="1:6" x14ac:dyDescent="0.25">
      <c r="A23" s="1">
        <v>44326</v>
      </c>
      <c r="B23" t="s">
        <v>22</v>
      </c>
      <c r="C23" s="6">
        <v>-149.85</v>
      </c>
      <c r="D23"/>
      <c r="E23" t="s">
        <v>44</v>
      </c>
      <c r="F23"/>
    </row>
    <row r="24" spans="1:6" x14ac:dyDescent="0.25">
      <c r="A24" s="1">
        <v>44365</v>
      </c>
      <c r="B24" t="s">
        <v>20</v>
      </c>
      <c r="C24" s="6">
        <v>-149.94999999999999</v>
      </c>
      <c r="D24"/>
      <c r="E24" t="s">
        <v>45</v>
      </c>
      <c r="F24"/>
    </row>
    <row r="25" spans="1:6" x14ac:dyDescent="0.25">
      <c r="A25" s="1">
        <v>44424</v>
      </c>
      <c r="B25" t="s">
        <v>22</v>
      </c>
      <c r="C25" s="6">
        <v>-82.7</v>
      </c>
      <c r="D25"/>
      <c r="E25" t="s">
        <v>46</v>
      </c>
      <c r="F25" t="s">
        <v>47</v>
      </c>
    </row>
    <row r="26" spans="1:6" x14ac:dyDescent="0.25">
      <c r="A26" s="1">
        <v>44424</v>
      </c>
      <c r="B26" t="s">
        <v>20</v>
      </c>
      <c r="C26" s="6">
        <v>-146.5</v>
      </c>
      <c r="D26"/>
      <c r="E26" t="s">
        <v>48</v>
      </c>
      <c r="F26" t="s">
        <v>49</v>
      </c>
    </row>
    <row r="27" spans="1:6" x14ac:dyDescent="0.25">
      <c r="A27" s="1">
        <v>44438</v>
      </c>
      <c r="B27" t="s">
        <v>20</v>
      </c>
      <c r="C27" s="6">
        <v>-125</v>
      </c>
      <c r="D27"/>
      <c r="E27" t="s">
        <v>50</v>
      </c>
      <c r="F27" t="s">
        <v>51</v>
      </c>
    </row>
    <row r="28" spans="1:6" x14ac:dyDescent="0.25">
      <c r="A28" s="1">
        <v>44438</v>
      </c>
      <c r="B28" t="s">
        <v>20</v>
      </c>
      <c r="C28" s="6">
        <v>-315</v>
      </c>
      <c r="D28"/>
      <c r="E28" t="s">
        <v>52</v>
      </c>
      <c r="F28" t="s">
        <v>53</v>
      </c>
    </row>
    <row r="29" spans="1:6" x14ac:dyDescent="0.25">
      <c r="A29" s="1">
        <v>44425</v>
      </c>
      <c r="B29" t="s">
        <v>21</v>
      </c>
      <c r="C29" s="6">
        <v>-300.39999999999998</v>
      </c>
      <c r="D29"/>
      <c r="E29" t="s">
        <v>54</v>
      </c>
      <c r="F29" t="s">
        <v>55</v>
      </c>
    </row>
    <row r="30" spans="1:6" x14ac:dyDescent="0.25">
      <c r="A30" s="1">
        <v>44221</v>
      </c>
      <c r="B30" t="s">
        <v>20</v>
      </c>
      <c r="C30" s="6">
        <v>-300</v>
      </c>
      <c r="D30"/>
      <c r="E30" t="s">
        <v>56</v>
      </c>
      <c r="F30"/>
    </row>
    <row r="31" spans="1:6" x14ac:dyDescent="0.25">
      <c r="A31" s="1">
        <v>44344</v>
      </c>
      <c r="B31" t="s">
        <v>28</v>
      </c>
      <c r="C31" s="6">
        <v>-350</v>
      </c>
      <c r="D31"/>
      <c r="E31" t="s">
        <v>57</v>
      </c>
      <c r="F31"/>
    </row>
    <row r="32" spans="1:6" x14ac:dyDescent="0.25">
      <c r="A32" s="1">
        <v>44344</v>
      </c>
      <c r="B32" t="s">
        <v>29</v>
      </c>
      <c r="C32" s="6">
        <v>-305</v>
      </c>
      <c r="D32"/>
      <c r="E32" t="s">
        <v>58</v>
      </c>
      <c r="F32"/>
    </row>
    <row r="33" spans="1:7" x14ac:dyDescent="0.25">
      <c r="A33" s="1">
        <v>44344</v>
      </c>
      <c r="B33" t="s">
        <v>27</v>
      </c>
      <c r="C33" s="6">
        <v>-700</v>
      </c>
      <c r="D33"/>
      <c r="E33" t="s">
        <v>59</v>
      </c>
      <c r="F33"/>
    </row>
    <row r="34" spans="1:7" ht="15.75" thickBot="1" x14ac:dyDescent="0.3">
      <c r="A34" s="12"/>
      <c r="B34" s="8" t="s">
        <v>60</v>
      </c>
      <c r="C34" s="13">
        <f>SUM(C21:C33)</f>
        <v>-3193.4</v>
      </c>
    </row>
    <row r="35" spans="1:7" ht="15.75" thickTop="1" x14ac:dyDescent="0.25"/>
    <row r="36" spans="1:7" x14ac:dyDescent="0.25">
      <c r="A36" s="1">
        <v>44326</v>
      </c>
      <c r="B36" t="s">
        <v>25</v>
      </c>
      <c r="C36" s="6">
        <v>-3666.68</v>
      </c>
    </row>
    <row r="37" spans="1:7" x14ac:dyDescent="0.25">
      <c r="A37" s="1">
        <v>44378</v>
      </c>
      <c r="B37" t="s">
        <v>25</v>
      </c>
      <c r="C37" s="6">
        <v>-502.75</v>
      </c>
    </row>
    <row r="38" spans="1:7" x14ac:dyDescent="0.25">
      <c r="A38" s="1">
        <v>44417</v>
      </c>
      <c r="B38" t="s">
        <v>8</v>
      </c>
      <c r="C38" s="6">
        <v>-502.75</v>
      </c>
    </row>
    <row r="39" spans="1:7" x14ac:dyDescent="0.25">
      <c r="A39" s="1">
        <v>44448</v>
      </c>
      <c r="B39" t="s">
        <v>8</v>
      </c>
      <c r="C39" s="6">
        <v>-502.75</v>
      </c>
    </row>
    <row r="40" spans="1:7" x14ac:dyDescent="0.25">
      <c r="A40" s="1">
        <v>44509</v>
      </c>
      <c r="B40" t="s">
        <v>8</v>
      </c>
      <c r="C40" s="6">
        <v>-861.75</v>
      </c>
    </row>
    <row r="41" spans="1:7" x14ac:dyDescent="0.25">
      <c r="A41" s="1">
        <v>44539</v>
      </c>
      <c r="B41" t="s">
        <v>8</v>
      </c>
      <c r="C41" s="6">
        <v>-861.75</v>
      </c>
    </row>
    <row r="42" spans="1:7" ht="15.75" thickBot="1" x14ac:dyDescent="0.3">
      <c r="A42" s="12"/>
      <c r="B42" s="8" t="s">
        <v>61</v>
      </c>
      <c r="C42" s="13">
        <f>SUM(C36:C41)</f>
        <v>-6898.43</v>
      </c>
    </row>
    <row r="43" spans="1:7" ht="15.75" thickTop="1" x14ac:dyDescent="0.25">
      <c r="G43" s="9"/>
    </row>
    <row r="44" spans="1:7" x14ac:dyDescent="0.25">
      <c r="A44" s="1">
        <v>44284</v>
      </c>
      <c r="B44" t="s">
        <v>35</v>
      </c>
      <c r="C44" s="6">
        <v>-1500</v>
      </c>
    </row>
    <row r="45" spans="1:7" x14ac:dyDescent="0.25">
      <c r="A45" s="1">
        <v>44284</v>
      </c>
      <c r="B45" t="s">
        <v>35</v>
      </c>
      <c r="C45" s="6">
        <v>-3121</v>
      </c>
    </row>
    <row r="46" spans="1:7" ht="15.75" thickBot="1" x14ac:dyDescent="0.3">
      <c r="A46" s="12"/>
      <c r="B46" s="8" t="s">
        <v>62</v>
      </c>
      <c r="C46" s="13">
        <f>SUM(C44:C45)</f>
        <v>-4621</v>
      </c>
    </row>
    <row r="47" spans="1:7" ht="15.75" thickTop="1" x14ac:dyDescent="0.25"/>
    <row r="48" spans="1:7" x14ac:dyDescent="0.25">
      <c r="A48" s="1">
        <v>44334</v>
      </c>
      <c r="B48" t="s">
        <v>30</v>
      </c>
      <c r="C48" s="6">
        <v>-468</v>
      </c>
    </row>
    <row r="49" spans="1:7" x14ac:dyDescent="0.25">
      <c r="A49" s="1">
        <v>44385</v>
      </c>
      <c r="B49" t="s">
        <v>23</v>
      </c>
      <c r="C49" s="6">
        <v>-58.75</v>
      </c>
    </row>
    <row r="50" spans="1:7" ht="15.75" thickBot="1" x14ac:dyDescent="0.3">
      <c r="A50" s="8"/>
      <c r="B50" s="8" t="s">
        <v>63</v>
      </c>
      <c r="C50" s="13">
        <f>SUM(C48:C49)</f>
        <v>-526.75</v>
      </c>
    </row>
    <row r="51" spans="1:7" ht="15.75" thickTop="1" x14ac:dyDescent="0.25">
      <c r="A51" s="1">
        <v>44560</v>
      </c>
      <c r="B51" t="s">
        <v>5</v>
      </c>
      <c r="C51" s="6">
        <v>-90</v>
      </c>
      <c r="D51"/>
    </row>
    <row r="52" spans="1:7" x14ac:dyDescent="0.25">
      <c r="A52" s="1">
        <v>44469</v>
      </c>
      <c r="B52" t="s">
        <v>5</v>
      </c>
      <c r="C52" s="6">
        <v>-90</v>
      </c>
      <c r="D52"/>
    </row>
    <row r="53" spans="1:7" x14ac:dyDescent="0.25">
      <c r="A53" s="1">
        <v>44377</v>
      </c>
      <c r="B53" t="s">
        <v>5</v>
      </c>
      <c r="C53" s="6">
        <v>-90</v>
      </c>
      <c r="D53"/>
    </row>
    <row r="54" spans="1:7" x14ac:dyDescent="0.25">
      <c r="A54" s="1">
        <v>44286</v>
      </c>
      <c r="B54" t="s">
        <v>5</v>
      </c>
      <c r="C54" s="6">
        <v>-90</v>
      </c>
      <c r="D54"/>
      <c r="E54" s="5"/>
      <c r="F54" s="10"/>
      <c r="G54" s="6"/>
    </row>
    <row r="55" spans="1:7" x14ac:dyDescent="0.25">
      <c r="A55" s="1">
        <v>44312</v>
      </c>
      <c r="B55" t="s">
        <v>31</v>
      </c>
      <c r="C55" s="6">
        <v>25.51</v>
      </c>
      <c r="D55"/>
      <c r="E55" s="5"/>
      <c r="F55" s="10"/>
      <c r="G55" s="6"/>
    </row>
    <row r="56" spans="1:7" x14ac:dyDescent="0.25">
      <c r="A56" s="1">
        <v>44286</v>
      </c>
      <c r="B56" t="s">
        <v>34</v>
      </c>
      <c r="C56" s="6">
        <v>-25.51</v>
      </c>
      <c r="D56"/>
      <c r="E56" s="5"/>
      <c r="F56" s="10"/>
      <c r="G56" s="6"/>
    </row>
    <row r="57" spans="1:7" x14ac:dyDescent="0.25">
      <c r="A57" s="1">
        <v>44384</v>
      </c>
      <c r="B57" t="s">
        <v>24</v>
      </c>
      <c r="C57" s="6">
        <v>17.02</v>
      </c>
      <c r="D57"/>
      <c r="E57" s="5"/>
      <c r="F57" s="10"/>
      <c r="G57" s="6"/>
    </row>
    <row r="58" spans="1:7" x14ac:dyDescent="0.25">
      <c r="A58" s="1">
        <v>44377</v>
      </c>
      <c r="B58" t="s">
        <v>26</v>
      </c>
      <c r="C58" s="6">
        <v>-17.02</v>
      </c>
      <c r="D58"/>
      <c r="E58" s="5"/>
      <c r="F58" s="10"/>
      <c r="G58" s="6"/>
    </row>
    <row r="59" spans="1:7" x14ac:dyDescent="0.25">
      <c r="A59" s="1">
        <v>44225</v>
      </c>
      <c r="B59" t="s">
        <v>36</v>
      </c>
      <c r="C59" s="6">
        <v>-1</v>
      </c>
      <c r="D59"/>
      <c r="E59" s="5"/>
      <c r="F59" s="10"/>
      <c r="G59" s="6"/>
    </row>
    <row r="60" spans="1:7" x14ac:dyDescent="0.25">
      <c r="A60" s="1">
        <v>44533</v>
      </c>
      <c r="B60" t="s">
        <v>10</v>
      </c>
      <c r="C60" s="6">
        <v>-176.87</v>
      </c>
      <c r="D60"/>
      <c r="E60" s="5"/>
      <c r="F60" s="10"/>
      <c r="G60" s="6"/>
    </row>
    <row r="61" spans="1:7" x14ac:dyDescent="0.25">
      <c r="A61" s="1">
        <v>44503</v>
      </c>
      <c r="B61" t="s">
        <v>18</v>
      </c>
      <c r="C61" s="6">
        <v>-167.74</v>
      </c>
    </row>
    <row r="62" spans="1:7" ht="15.75" thickBot="1" x14ac:dyDescent="0.3">
      <c r="A62" s="12"/>
      <c r="B62" s="8" t="s">
        <v>64</v>
      </c>
      <c r="C62" s="13">
        <f>SUM(C51:C61)</f>
        <v>-705.61</v>
      </c>
    </row>
    <row r="63" spans="1:7" ht="15.75" thickTop="1" x14ac:dyDescent="0.25"/>
    <row r="64" spans="1:7" x14ac:dyDescent="0.25">
      <c r="B64" t="s">
        <v>65</v>
      </c>
      <c r="C64" s="6">
        <f>(C34+C42+C46+C50+C62)*-1</f>
        <v>15945.19</v>
      </c>
      <c r="D64" s="17"/>
    </row>
    <row r="65" spans="1:7" x14ac:dyDescent="0.25">
      <c r="B65" t="s">
        <v>66</v>
      </c>
      <c r="C65" s="6">
        <f>C19</f>
        <v>23950</v>
      </c>
      <c r="D65" s="17"/>
    </row>
    <row r="66" spans="1:7" x14ac:dyDescent="0.25">
      <c r="B66" t="s">
        <v>67</v>
      </c>
      <c r="C66" s="6">
        <v>16817.86</v>
      </c>
      <c r="D66" s="17"/>
    </row>
    <row r="67" spans="1:7" x14ac:dyDescent="0.25">
      <c r="B67" t="s">
        <v>68</v>
      </c>
      <c r="C67" s="6">
        <v>24822.67</v>
      </c>
      <c r="D67" s="17"/>
    </row>
    <row r="68" spans="1:7" x14ac:dyDescent="0.25">
      <c r="B68" s="6"/>
    </row>
    <row r="69" spans="1:7" x14ac:dyDescent="0.25">
      <c r="A69" t="s">
        <v>69</v>
      </c>
      <c r="B69" s="20" t="s">
        <v>73</v>
      </c>
      <c r="G69" t="s">
        <v>74</v>
      </c>
    </row>
    <row r="70" spans="1:7" x14ac:dyDescent="0.25">
      <c r="A70"/>
      <c r="B70" s="20" t="s">
        <v>72</v>
      </c>
    </row>
    <row r="71" spans="1:7" x14ac:dyDescent="0.25">
      <c r="A71"/>
    </row>
    <row r="72" spans="1:7" x14ac:dyDescent="0.25">
      <c r="A72"/>
      <c r="B72" t="s">
        <v>70</v>
      </c>
    </row>
    <row r="73" spans="1:7" x14ac:dyDescent="0.25">
      <c r="A73"/>
      <c r="B73" s="18" t="s">
        <v>71</v>
      </c>
      <c r="C73" s="19"/>
    </row>
    <row r="74" spans="1:7" x14ac:dyDescent="0.25">
      <c r="A74"/>
      <c r="B74" s="11"/>
      <c r="C74" s="14"/>
    </row>
  </sheetData>
  <mergeCells count="1">
    <mergeCell ref="B73:C73"/>
  </mergeCells>
  <pageMargins left="0.7" right="0.7" top="0.75" bottom="0.75" header="0.3" footer="0.3"/>
  <pageSetup paperSize="9" orientation="portrait" r:id="rId1"/>
  <rowBreaks count="1" manualBreakCount="1">
    <brk id="4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Bevægelser 2021</vt:lpstr>
      <vt:lpstr>Regnskab 2021</vt:lpstr>
      <vt:lpstr>'Regnskab 2021'!Udskriftsområde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Carsten Suhr</dc:creator>
  <cp:keywords/>
  <dc:description/>
  <cp:lastModifiedBy>Torben Vikkelsø</cp:lastModifiedBy>
  <cp:revision/>
  <cp:lastPrinted>2022-03-13T06:34:27Z</cp:lastPrinted>
  <dcterms:created xsi:type="dcterms:W3CDTF">2022-02-07T11:27:09Z</dcterms:created>
  <dcterms:modified xsi:type="dcterms:W3CDTF">2022-03-13T06:36:08Z</dcterms:modified>
  <cp:category/>
  <cp:contentStatus/>
</cp:coreProperties>
</file>